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4" i="1"/>
  <c r="R5"/>
  <c r="D5"/>
  <c r="D6"/>
  <c r="D7"/>
  <c r="D8"/>
  <c r="D9"/>
  <c r="D10"/>
  <c r="D11"/>
  <c r="S5"/>
  <c r="S6"/>
  <c r="S7"/>
  <c r="S8"/>
  <c r="S9"/>
  <c r="S10"/>
  <c r="S11"/>
  <c r="S4"/>
  <c r="N5"/>
  <c r="N6"/>
  <c r="N7"/>
  <c r="N8"/>
  <c r="N9"/>
  <c r="N10"/>
  <c r="N11"/>
  <c r="N4"/>
  <c r="R6"/>
  <c r="R7"/>
  <c r="R8"/>
  <c r="R9"/>
  <c r="R10"/>
  <c r="R11"/>
  <c r="R4"/>
  <c r="Q5"/>
  <c r="Q6"/>
  <c r="Q7"/>
  <c r="Q8"/>
  <c r="Q9"/>
  <c r="Q10"/>
  <c r="Q11"/>
  <c r="Q4"/>
  <c r="L5"/>
  <c r="L6"/>
  <c r="L7"/>
  <c r="L8"/>
  <c r="L9"/>
  <c r="L10"/>
  <c r="L11"/>
  <c r="L4"/>
  <c r="M5"/>
  <c r="M6"/>
  <c r="M7"/>
  <c r="M8"/>
  <c r="M9"/>
  <c r="M10"/>
  <c r="M11"/>
  <c r="M4"/>
</calcChain>
</file>

<file path=xl/sharedStrings.xml><?xml version="1.0" encoding="utf-8"?>
<sst xmlns="http://schemas.openxmlformats.org/spreadsheetml/2006/main" count="54" uniqueCount="41">
  <si>
    <t>Sintoma</t>
  </si>
  <si>
    <t>Correcta</t>
  </si>
  <si>
    <t>Voltaje de salida alto</t>
  </si>
  <si>
    <t>Voltaje de salida bajo</t>
  </si>
  <si>
    <t>Sin voltaje de salida</t>
  </si>
  <si>
    <t>Voltaje (V)</t>
  </si>
  <si>
    <t>Intensidad (A)</t>
  </si>
  <si>
    <t>SIN CARGA O EN VACIO</t>
  </si>
  <si>
    <t>Tipo</t>
  </si>
  <si>
    <t>Conmutada</t>
  </si>
  <si>
    <r>
      <t xml:space="preserve">180,1 </t>
    </r>
    <r>
      <rPr>
        <sz val="11"/>
        <color theme="1"/>
        <rFont val="Calibri"/>
        <family val="2"/>
      </rPr>
      <t>Ω</t>
    </r>
  </si>
  <si>
    <t>1,85 MΩ</t>
  </si>
  <si>
    <t>16,96 MΩ</t>
  </si>
  <si>
    <t>1,721 MΩ</t>
  </si>
  <si>
    <t>O.L MΩ</t>
  </si>
  <si>
    <t>2,97 MΩ</t>
  </si>
  <si>
    <t>0,644 KΩ</t>
  </si>
  <si>
    <t>Regulación carga 1 (%)</t>
  </si>
  <si>
    <t>Regulación carga 2 (%)</t>
  </si>
  <si>
    <t>Resistencia entrada CA</t>
  </si>
  <si>
    <r>
      <t>Resistencia carga 1 (</t>
    </r>
    <r>
      <rPr>
        <b/>
        <sz val="11"/>
        <color theme="1"/>
        <rFont val="Calibri"/>
        <family val="2"/>
      </rPr>
      <t>Ω)</t>
    </r>
  </si>
  <si>
    <t>Resistencia carga 2 (Ω)</t>
  </si>
  <si>
    <t>Potencia (W)</t>
  </si>
  <si>
    <t>Fabricante y modelo fuente de alimentación</t>
  </si>
  <si>
    <t>Lineal no regulada</t>
  </si>
  <si>
    <t>Air Space CCTV MODEL NO: TA03-1201250</t>
  </si>
  <si>
    <t>NETGEAR Model: AD6610</t>
  </si>
  <si>
    <t>MEPROELECTRIC CAT. NO.: 8311000</t>
  </si>
  <si>
    <t>DURA MICRO INC. MODEL: DM5133</t>
  </si>
  <si>
    <t>MODEL: AK06G-1200050VW</t>
  </si>
  <si>
    <t>D-Link Model NO: JTA0302F-E</t>
  </si>
  <si>
    <t>LEADER ELECTRONIC INC. MODEL NO.: 48120080-C5</t>
  </si>
  <si>
    <t>HOIOTO MODEL: ADS-25FSG-12 12024GPG</t>
  </si>
  <si>
    <t>CON CARGA 1: BOMBILLA 12 V 5 W 0,416 A</t>
  </si>
  <si>
    <t>CON CARGA 2: BOMBILLA 12 V 21 W 1,75 A</t>
  </si>
  <si>
    <t>Voltaje 1 (V)</t>
  </si>
  <si>
    <t>Intensidad 1 (A)</t>
  </si>
  <si>
    <t>Voltaje 2 (V)</t>
  </si>
  <si>
    <t>Intensidad 2 (A)</t>
  </si>
  <si>
    <t>Resistencia salida 1 (Ω)</t>
  </si>
  <si>
    <t>Resistencia salida 2 (Ω)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</si>
</sst>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2" fontId="0" fillId="0" borderId="0" xfId="0" applyNumberFormat="1" applyFill="1"/>
    <xf numFmtId="10" fontId="0" fillId="0" borderId="0" xfId="0" applyNumberFormat="1" applyFill="1"/>
    <xf numFmtId="164" fontId="0" fillId="0" borderId="0" xfId="0" applyNumberFormat="1"/>
    <xf numFmtId="164" fontId="0" fillId="0" borderId="0" xfId="0" applyNumberFormat="1" applyFill="1"/>
    <xf numFmtId="0" fontId="1" fillId="0" borderId="0" xfId="0" applyFont="1" applyAlignment="1">
      <alignment horizontal="center"/>
    </xf>
    <xf numFmtId="2" fontId="0" fillId="3" borderId="0" xfId="0" applyNumberFormat="1" applyFill="1"/>
    <xf numFmtId="0" fontId="0" fillId="0" borderId="0" xfId="0" applyFill="1"/>
    <xf numFmtId="2" fontId="0" fillId="4" borderId="0" xfId="0" applyNumberFormat="1" applyFill="1"/>
    <xf numFmtId="0" fontId="0" fillId="5" borderId="0" xfId="0" applyFill="1"/>
    <xf numFmtId="0" fontId="0" fillId="6" borderId="0" xfId="0" applyFill="1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Hoja1!$A$4</c:f>
              <c:strCache>
                <c:ptCount val="1"/>
                <c:pt idx="0">
                  <c:v>LEADER ELECTRONIC INC. MODEL NO.: 48120080-C5</c:v>
                </c:pt>
              </c:strCache>
            </c:strRef>
          </c:tx>
          <c:cat>
            <c:strRef>
              <c:f>(Hoja1!$H$2,Hoja1!$J$2,Hoja1!$O$2)</c:f>
              <c:strCache>
                <c:ptCount val="3"/>
                <c:pt idx="0">
                  <c:v>SIN CARGA O EN VACIO</c:v>
                </c:pt>
                <c:pt idx="1">
                  <c:v>CON CARGA 1: BOMBILLA 12 V 5 W 0,416 A</c:v>
                </c:pt>
                <c:pt idx="2">
                  <c:v>CON CARGA 2: BOMBILLA 12 V 21 W 1,75 A</c:v>
                </c:pt>
              </c:strCache>
            </c:strRef>
          </c:cat>
          <c:val>
            <c:numRef>
              <c:f>(Hoja1!$H$4,Hoja1!$J$4,Hoja1!$O$4)</c:f>
              <c:numCache>
                <c:formatCode>0.00</c:formatCode>
                <c:ptCount val="3"/>
                <c:pt idx="0">
                  <c:v>15.98</c:v>
                </c:pt>
                <c:pt idx="1">
                  <c:v>12.95</c:v>
                </c:pt>
                <c:pt idx="2">
                  <c:v>9.44</c:v>
                </c:pt>
              </c:numCache>
            </c:numRef>
          </c:val>
        </c:ser>
        <c:marker val="1"/>
        <c:axId val="56167424"/>
        <c:axId val="56190080"/>
      </c:lineChart>
      <c:lineChart>
        <c:grouping val="standard"/>
        <c:ser>
          <c:idx val="3"/>
          <c:order val="1"/>
          <c:tx>
            <c:strRef>
              <c:f>Hoja1!$A$7</c:f>
              <c:strCache>
                <c:ptCount val="1"/>
                <c:pt idx="0">
                  <c:v>MEPROELECTRIC CAT. NO.: 8311000</c:v>
                </c:pt>
              </c:strCache>
            </c:strRef>
          </c:tx>
          <c:marker>
            <c:spPr>
              <a:noFill/>
            </c:spPr>
          </c:marker>
          <c:cat>
            <c:strRef>
              <c:f>(Hoja1!$H$2,Hoja1!$J$2,Hoja1!$O$2)</c:f>
              <c:strCache>
                <c:ptCount val="3"/>
                <c:pt idx="0">
                  <c:v>SIN CARGA O EN VACIO</c:v>
                </c:pt>
                <c:pt idx="1">
                  <c:v>CON CARGA 1: BOMBILLA 12 V 5 W 0,416 A</c:v>
                </c:pt>
                <c:pt idx="2">
                  <c:v>CON CARGA 2: BOMBILLA 12 V 21 W 1,75 A</c:v>
                </c:pt>
              </c:strCache>
            </c:strRef>
          </c:cat>
          <c:val>
            <c:numRef>
              <c:f>(Hoja1!$H$7,Hoja1!$J$7,Hoja1!$O$7)</c:f>
              <c:numCache>
                <c:formatCode>0.00</c:formatCode>
                <c:ptCount val="3"/>
                <c:pt idx="0">
                  <c:v>15.22</c:v>
                </c:pt>
                <c:pt idx="1">
                  <c:v>10.039999999999999</c:v>
                </c:pt>
                <c:pt idx="2">
                  <c:v>4.4409999999999998</c:v>
                </c:pt>
              </c:numCache>
            </c:numRef>
          </c:val>
        </c:ser>
        <c:marker val="1"/>
        <c:axId val="56198272"/>
        <c:axId val="56192384"/>
      </c:lineChart>
      <c:catAx>
        <c:axId val="56167424"/>
        <c:scaling>
          <c:orientation val="minMax"/>
        </c:scaling>
        <c:axPos val="b"/>
        <c:majorTickMark val="none"/>
        <c:tickLblPos val="nextTo"/>
        <c:crossAx val="56190080"/>
        <c:crosses val="autoZero"/>
        <c:auto val="1"/>
        <c:lblAlgn val="ctr"/>
        <c:lblOffset val="100"/>
      </c:catAx>
      <c:valAx>
        <c:axId val="561900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Voltaje (V)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56167424"/>
        <c:crosses val="autoZero"/>
        <c:crossBetween val="between"/>
      </c:valAx>
      <c:valAx>
        <c:axId val="56192384"/>
        <c:scaling>
          <c:orientation val="minMax"/>
        </c:scaling>
        <c:axPos val="r"/>
        <c:numFmt formatCode="0.00" sourceLinked="1"/>
        <c:tickLblPos val="nextTo"/>
        <c:crossAx val="56198272"/>
        <c:crosses val="max"/>
        <c:crossBetween val="between"/>
      </c:valAx>
      <c:catAx>
        <c:axId val="56198272"/>
        <c:scaling>
          <c:orientation val="minMax"/>
        </c:scaling>
        <c:delete val="1"/>
        <c:axPos val="b"/>
        <c:tickLblPos val="none"/>
        <c:crossAx val="56192384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1"/>
          <c:order val="0"/>
          <c:tx>
            <c:strRef>
              <c:f>Hoja1!$A$5</c:f>
              <c:strCache>
                <c:ptCount val="1"/>
                <c:pt idx="0">
                  <c:v>Air Space CCTV MODEL NO: TA03-1201250</c:v>
                </c:pt>
              </c:strCache>
            </c:strRef>
          </c:tx>
          <c:cat>
            <c:strRef>
              <c:f>(Hoja1!$H$2,Hoja1!$J$2,Hoja1!$O$2)</c:f>
              <c:strCache>
                <c:ptCount val="3"/>
                <c:pt idx="0">
                  <c:v>SIN CARGA O EN VACIO</c:v>
                </c:pt>
                <c:pt idx="1">
                  <c:v>CON CARGA 1: BOMBILLA 12 V 5 W 0,416 A</c:v>
                </c:pt>
                <c:pt idx="2">
                  <c:v>CON CARGA 2: BOMBILLA 12 V 21 W 1,75 A</c:v>
                </c:pt>
              </c:strCache>
            </c:strRef>
          </c:cat>
          <c:val>
            <c:numRef>
              <c:f>(Hoja1!$H$5,Hoja1!$J$5,Hoja1!$O$5)</c:f>
              <c:numCache>
                <c:formatCode>0.00</c:formatCode>
                <c:ptCount val="3"/>
                <c:pt idx="0">
                  <c:v>12.28</c:v>
                </c:pt>
                <c:pt idx="1">
                  <c:v>12.14</c:v>
                </c:pt>
              </c:numCache>
            </c:numRef>
          </c:val>
        </c:ser>
        <c:ser>
          <c:idx val="7"/>
          <c:order val="1"/>
          <c:tx>
            <c:strRef>
              <c:f>Hoja1!$A$11</c:f>
              <c:strCache>
                <c:ptCount val="1"/>
                <c:pt idx="0">
                  <c:v>D-Link Model NO: JTA0302F-E</c:v>
                </c:pt>
              </c:strCache>
            </c:strRef>
          </c:tx>
          <c:cat>
            <c:strRef>
              <c:f>(Hoja1!$H$2,Hoja1!$J$2,Hoja1!$O$2)</c:f>
              <c:strCache>
                <c:ptCount val="3"/>
                <c:pt idx="0">
                  <c:v>SIN CARGA O EN VACIO</c:v>
                </c:pt>
                <c:pt idx="1">
                  <c:v>CON CARGA 1: BOMBILLA 12 V 5 W 0,416 A</c:v>
                </c:pt>
                <c:pt idx="2">
                  <c:v>CON CARGA 2: BOMBILLA 12 V 21 W 1,75 A</c:v>
                </c:pt>
              </c:strCache>
            </c:strRef>
          </c:cat>
          <c:val>
            <c:numRef>
              <c:f>(Hoja1!$H$11,Hoja1!$J$11,Hoja1!$O$11)</c:f>
              <c:numCache>
                <c:formatCode>0.00</c:formatCode>
                <c:ptCount val="3"/>
                <c:pt idx="0">
                  <c:v>5.08</c:v>
                </c:pt>
                <c:pt idx="1">
                  <c:v>5.15</c:v>
                </c:pt>
                <c:pt idx="2">
                  <c:v>5.04</c:v>
                </c:pt>
              </c:numCache>
            </c:numRef>
          </c:val>
        </c:ser>
        <c:marker val="1"/>
        <c:axId val="69215744"/>
        <c:axId val="69217280"/>
      </c:lineChart>
      <c:catAx>
        <c:axId val="69215744"/>
        <c:scaling>
          <c:orientation val="minMax"/>
        </c:scaling>
        <c:axPos val="b"/>
        <c:majorTickMark val="none"/>
        <c:tickLblPos val="nextTo"/>
        <c:crossAx val="69217280"/>
        <c:crosses val="autoZero"/>
        <c:auto val="1"/>
        <c:lblAlgn val="ctr"/>
        <c:lblOffset val="100"/>
      </c:catAx>
      <c:valAx>
        <c:axId val="692172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Voltaje (V)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9215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3.4310878908490793E-2"/>
          <c:y val="4.4916372901086146E-2"/>
          <c:w val="0.84600035602424672"/>
          <c:h val="0.89915153911200429"/>
        </c:manualLayout>
      </c:layout>
      <c:lineChart>
        <c:grouping val="standard"/>
        <c:ser>
          <c:idx val="2"/>
          <c:order val="0"/>
          <c:tx>
            <c:strRef>
              <c:f>Hoja1!$A$6</c:f>
              <c:strCache>
                <c:ptCount val="1"/>
                <c:pt idx="0">
                  <c:v>NETGEAR Model: AD6610</c:v>
                </c:pt>
              </c:strCache>
            </c:strRef>
          </c:tx>
          <c:cat>
            <c:strRef>
              <c:f>(Hoja1!$H$2,Hoja1!$J$2,Hoja1!$O$2)</c:f>
              <c:strCache>
                <c:ptCount val="3"/>
                <c:pt idx="0">
                  <c:v>SIN CARGA O EN VACIO</c:v>
                </c:pt>
                <c:pt idx="1">
                  <c:v>CON CARGA 1: BOMBILLA 12 V 5 W 0,416 A</c:v>
                </c:pt>
                <c:pt idx="2">
                  <c:v>CON CARGA 2: BOMBILLA 12 V 21 W 1,75 A</c:v>
                </c:pt>
              </c:strCache>
            </c:strRef>
          </c:cat>
          <c:val>
            <c:numRef>
              <c:f>(Hoja1!$H$6,Hoja1!$J$6,Hoja1!$O$6)</c:f>
              <c:numCache>
                <c:formatCode>0.00</c:formatCode>
                <c:ptCount val="3"/>
                <c:pt idx="0">
                  <c:v>14.17</c:v>
                </c:pt>
                <c:pt idx="1">
                  <c:v>12.73</c:v>
                </c:pt>
                <c:pt idx="2">
                  <c:v>12.02</c:v>
                </c:pt>
              </c:numCache>
            </c:numRef>
          </c:val>
        </c:ser>
        <c:ser>
          <c:idx val="4"/>
          <c:order val="1"/>
          <c:tx>
            <c:strRef>
              <c:f>Hoja1!$A$8</c:f>
              <c:strCache>
                <c:ptCount val="1"/>
                <c:pt idx="0">
                  <c:v>DURA MICRO INC. MODEL: DM5133</c:v>
                </c:pt>
              </c:strCache>
            </c:strRef>
          </c:tx>
          <c:cat>
            <c:strRef>
              <c:f>(Hoja1!$H$2,Hoja1!$J$2,Hoja1!$O$2)</c:f>
              <c:strCache>
                <c:ptCount val="3"/>
                <c:pt idx="0">
                  <c:v>SIN CARGA O EN VACIO</c:v>
                </c:pt>
                <c:pt idx="1">
                  <c:v>CON CARGA 1: BOMBILLA 12 V 5 W 0,416 A</c:v>
                </c:pt>
                <c:pt idx="2">
                  <c:v>CON CARGA 2: BOMBILLA 12 V 21 W 1,75 A</c:v>
                </c:pt>
              </c:strCache>
            </c:strRef>
          </c:cat>
          <c:val>
            <c:numRef>
              <c:f>(Hoja1!$H$8,Hoja1!$J$8,Hoja1!$O$8)</c:f>
              <c:numCache>
                <c:formatCode>0.00</c:formatCode>
                <c:ptCount val="3"/>
                <c:pt idx="0">
                  <c:v>12.18</c:v>
                </c:pt>
                <c:pt idx="1">
                  <c:v>12.14</c:v>
                </c:pt>
                <c:pt idx="2">
                  <c:v>8.4</c:v>
                </c:pt>
              </c:numCache>
            </c:numRef>
          </c:val>
        </c:ser>
        <c:ser>
          <c:idx val="5"/>
          <c:order val="2"/>
          <c:tx>
            <c:strRef>
              <c:f>Hoja1!$A$9</c:f>
              <c:strCache>
                <c:ptCount val="1"/>
                <c:pt idx="0">
                  <c:v>MODEL: AK06G-1200050VW</c:v>
                </c:pt>
              </c:strCache>
            </c:strRef>
          </c:tx>
          <c:cat>
            <c:strRef>
              <c:f>(Hoja1!$H$2,Hoja1!$J$2,Hoja1!$O$2)</c:f>
              <c:strCache>
                <c:ptCount val="3"/>
                <c:pt idx="0">
                  <c:v>SIN CARGA O EN VACIO</c:v>
                </c:pt>
                <c:pt idx="1">
                  <c:v>CON CARGA 1: BOMBILLA 12 V 5 W 0,416 A</c:v>
                </c:pt>
                <c:pt idx="2">
                  <c:v>CON CARGA 2: BOMBILLA 12 V 21 W 1,75 A</c:v>
                </c:pt>
              </c:strCache>
            </c:strRef>
          </c:cat>
          <c:val>
            <c:numRef>
              <c:f>(Hoja1!$H$9,Hoja1!$J$9,Hoja1!$O$9)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3"/>
          <c:tx>
            <c:strRef>
              <c:f>Hoja1!$A$10</c:f>
              <c:strCache>
                <c:ptCount val="1"/>
                <c:pt idx="0">
                  <c:v>HOIOTO MODEL: ADS-25FSG-12 12024GPG</c:v>
                </c:pt>
              </c:strCache>
            </c:strRef>
          </c:tx>
          <c:cat>
            <c:strRef>
              <c:f>(Hoja1!$H$2,Hoja1!$J$2,Hoja1!$O$2)</c:f>
              <c:strCache>
                <c:ptCount val="3"/>
                <c:pt idx="0">
                  <c:v>SIN CARGA O EN VACIO</c:v>
                </c:pt>
                <c:pt idx="1">
                  <c:v>CON CARGA 1: BOMBILLA 12 V 5 W 0,416 A</c:v>
                </c:pt>
                <c:pt idx="2">
                  <c:v>CON CARGA 2: BOMBILLA 12 V 21 W 1,75 A</c:v>
                </c:pt>
              </c:strCache>
            </c:strRef>
          </c:cat>
          <c:val>
            <c:numRef>
              <c:f>(Hoja1!$H$10,Hoja1!$J$10,Hoja1!$O$10)</c:f>
              <c:numCache>
                <c:formatCode>0.00</c:formatCode>
                <c:ptCount val="3"/>
                <c:pt idx="0">
                  <c:v>12.52</c:v>
                </c:pt>
                <c:pt idx="1">
                  <c:v>8.4</c:v>
                </c:pt>
                <c:pt idx="2">
                  <c:v>8.0299999999999994</c:v>
                </c:pt>
              </c:numCache>
            </c:numRef>
          </c:val>
        </c:ser>
        <c:marker val="1"/>
        <c:axId val="69338240"/>
        <c:axId val="69339776"/>
      </c:lineChart>
      <c:catAx>
        <c:axId val="69338240"/>
        <c:scaling>
          <c:orientation val="minMax"/>
        </c:scaling>
        <c:axPos val="b"/>
        <c:majorTickMark val="none"/>
        <c:tickLblPos val="nextTo"/>
        <c:crossAx val="69339776"/>
        <c:crosses val="autoZero"/>
        <c:auto val="1"/>
        <c:lblAlgn val="ctr"/>
        <c:lblOffset val="100"/>
      </c:catAx>
      <c:valAx>
        <c:axId val="69339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Voltaje (V)</a:t>
                </a:r>
              </a:p>
            </c:rich>
          </c:tx>
        </c:title>
        <c:numFmt formatCode="0.00" sourceLinked="1"/>
        <c:majorTickMark val="none"/>
        <c:tickLblPos val="nextTo"/>
        <c:crossAx val="693382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229960</xdr:colOff>
      <xdr:row>14</xdr:row>
      <xdr:rowOff>93890</xdr:rowOff>
    </xdr:from>
    <xdr:to>
      <xdr:col>18</xdr:col>
      <xdr:colOff>1360715</xdr:colOff>
      <xdr:row>38</xdr:row>
      <xdr:rowOff>74840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258535</xdr:colOff>
      <xdr:row>40</xdr:row>
      <xdr:rowOff>95250</xdr:rowOff>
    </xdr:from>
    <xdr:to>
      <xdr:col>19</xdr:col>
      <xdr:colOff>1361</xdr:colOff>
      <xdr:row>64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258536</xdr:colOff>
      <xdr:row>67</xdr:row>
      <xdr:rowOff>136071</xdr:rowOff>
    </xdr:from>
    <xdr:to>
      <xdr:col>19</xdr:col>
      <xdr:colOff>1362</xdr:colOff>
      <xdr:row>91</xdr:row>
      <xdr:rowOff>117021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0.40074</cdr:x>
      <cdr:y>0.11984</cdr:y>
    </cdr:from>
    <cdr:to>
      <cdr:x>0.66434</cdr:x>
      <cdr:y>0.18261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308647" y="545646"/>
          <a:ext cx="6123214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0.37086</cdr:x>
      <cdr:y>0.04812</cdr:y>
    </cdr:from>
    <cdr:to>
      <cdr:x>0.57296</cdr:x>
      <cdr:y>0.11686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614683" y="219074"/>
          <a:ext cx="4694465" cy="312965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 b="0"/>
            <a:t>Tipo: Lineal</a:t>
          </a:r>
          <a:r>
            <a:rPr lang="es-ES" sz="1400" b="0" baseline="0"/>
            <a:t> no regulada Sintoma: Correcta</a:t>
          </a:r>
          <a:endParaRPr lang="es-ES" sz="1400" b="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0.36612</cdr:x>
      <cdr:y>0.04184</cdr:y>
    </cdr:from>
    <cdr:to>
      <cdr:x>0.56822</cdr:x>
      <cdr:y>0.11058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04464" y="190500"/>
          <a:ext cx="4694465" cy="312965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0"/>
            <a:t>Tipo: Conmutada </a:t>
          </a:r>
          <a:r>
            <a:rPr lang="es-ES" sz="1400" b="0" baseline="0"/>
            <a:t>Sintoma: Correcta</a:t>
          </a:r>
          <a:endParaRPr lang="es-ES" sz="1400" b="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0.4288</cdr:x>
      <cdr:y>0.05678</cdr:y>
    </cdr:from>
    <cdr:to>
      <cdr:x>0.63089</cdr:x>
      <cdr:y>0.12552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960429" y="258535"/>
          <a:ext cx="4694465" cy="3129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0"/>
            <a:t>Tipo: Conmutada </a:t>
          </a:r>
          <a:r>
            <a:rPr lang="es-ES" sz="1400" b="0" baseline="0"/>
            <a:t>Sintoma: Averiada</a:t>
          </a:r>
          <a:endParaRPr lang="es-ES" sz="1400" b="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tabSelected="1" zoomScale="90" zoomScaleNormal="90" workbookViewId="0">
      <selection activeCell="D9" sqref="D9"/>
    </sheetView>
  </sheetViews>
  <sheetFormatPr baseColWidth="10" defaultRowHeight="15"/>
  <cols>
    <col min="1" max="1" width="46.140625" bestFit="1" customWidth="1"/>
    <col min="2" max="2" width="10.5703125" bestFit="1" customWidth="1"/>
    <col min="3" max="3" width="13.5703125" customWidth="1"/>
    <col min="4" max="4" width="12.5703125" bestFit="1" customWidth="1"/>
    <col min="5" max="5" width="21.42578125" bestFit="1" customWidth="1"/>
    <col min="6" max="6" width="18.7109375" bestFit="1" customWidth="1"/>
    <col min="7" max="7" width="21.42578125" bestFit="1" customWidth="1"/>
    <col min="8" max="9" width="13.5703125" bestFit="1" customWidth="1"/>
    <col min="10" max="10" width="12" bestFit="1" customWidth="1"/>
    <col min="11" max="11" width="15" customWidth="1"/>
    <col min="12" max="12" width="20.85546875" bestFit="1" customWidth="1"/>
    <col min="13" max="13" width="22.85546875" bestFit="1" customWidth="1"/>
    <col min="14" max="14" width="20.7109375" customWidth="1"/>
    <col min="15" max="15" width="12" bestFit="1" customWidth="1"/>
    <col min="16" max="16" width="15" customWidth="1"/>
    <col min="17" max="17" width="20.85546875" bestFit="1" customWidth="1"/>
    <col min="18" max="18" width="22.85546875" bestFit="1" customWidth="1"/>
    <col min="19" max="19" width="20.7109375" customWidth="1"/>
  </cols>
  <sheetData>
    <row r="2" spans="1:19">
      <c r="E2" s="8"/>
      <c r="H2" s="15" t="s">
        <v>7</v>
      </c>
      <c r="I2" s="15"/>
      <c r="J2" s="15" t="s">
        <v>33</v>
      </c>
      <c r="K2" s="15"/>
      <c r="L2" s="15"/>
      <c r="M2" s="15"/>
      <c r="N2" s="15"/>
      <c r="O2" s="15" t="s">
        <v>34</v>
      </c>
      <c r="P2" s="15"/>
      <c r="Q2" s="15"/>
      <c r="R2" s="15"/>
      <c r="S2" s="15"/>
    </row>
    <row r="3" spans="1:19">
      <c r="A3" s="2" t="s">
        <v>23</v>
      </c>
      <c r="B3" s="2" t="s">
        <v>5</v>
      </c>
      <c r="C3" s="2" t="s">
        <v>6</v>
      </c>
      <c r="D3" s="2" t="s">
        <v>22</v>
      </c>
      <c r="E3" s="2" t="s">
        <v>19</v>
      </c>
      <c r="F3" s="2" t="s">
        <v>8</v>
      </c>
      <c r="G3" s="2" t="s">
        <v>0</v>
      </c>
      <c r="H3" s="2" t="s">
        <v>5</v>
      </c>
      <c r="I3" s="2" t="s">
        <v>6</v>
      </c>
      <c r="J3" s="2" t="s">
        <v>35</v>
      </c>
      <c r="K3" s="2" t="s">
        <v>36</v>
      </c>
      <c r="L3" s="2" t="s">
        <v>20</v>
      </c>
      <c r="M3" s="2" t="s">
        <v>39</v>
      </c>
      <c r="N3" s="2" t="s">
        <v>17</v>
      </c>
      <c r="O3" s="2" t="s">
        <v>37</v>
      </c>
      <c r="P3" s="2" t="s">
        <v>38</v>
      </c>
      <c r="Q3" s="2" t="s">
        <v>21</v>
      </c>
      <c r="R3" s="2" t="s">
        <v>40</v>
      </c>
      <c r="S3" s="2" t="s">
        <v>18</v>
      </c>
    </row>
    <row r="4" spans="1:19">
      <c r="A4" t="s">
        <v>31</v>
      </c>
      <c r="B4">
        <v>12</v>
      </c>
      <c r="C4">
        <v>0.8</v>
      </c>
      <c r="D4">
        <f>B4*C4</f>
        <v>9.6000000000000014</v>
      </c>
      <c r="E4" s="9" t="s">
        <v>10</v>
      </c>
      <c r="F4" s="12" t="s">
        <v>24</v>
      </c>
      <c r="G4" s="12" t="s">
        <v>1</v>
      </c>
      <c r="H4" s="1">
        <v>15.98</v>
      </c>
      <c r="I4" s="6">
        <v>0</v>
      </c>
      <c r="J4" s="11">
        <v>12.95</v>
      </c>
      <c r="K4" s="7">
        <v>0.35299999999999998</v>
      </c>
      <c r="L4" s="1">
        <f>J4/K4</f>
        <v>36.685552407932015</v>
      </c>
      <c r="M4" s="1">
        <f>(H4-J4)/K4</f>
        <v>8.5835694050991531</v>
      </c>
      <c r="N4" s="5">
        <f>(H4-J4)/J4</f>
        <v>0.23397683397683408</v>
      </c>
      <c r="O4" s="1">
        <v>9.44</v>
      </c>
      <c r="P4" s="6">
        <v>1.538</v>
      </c>
      <c r="Q4" s="1">
        <f>O4/P4</f>
        <v>6.1378413524057214</v>
      </c>
      <c r="R4" s="1">
        <f>(H4-O4)/P4</f>
        <v>4.2522756827048118</v>
      </c>
      <c r="S4" s="5">
        <f>(H4-O4)/O4</f>
        <v>0.69279661016949168</v>
      </c>
    </row>
    <row r="5" spans="1:19">
      <c r="A5" t="s">
        <v>25</v>
      </c>
      <c r="B5">
        <v>12</v>
      </c>
      <c r="C5">
        <v>1.25</v>
      </c>
      <c r="D5">
        <f t="shared" ref="D5:D11" si="0">B5*C5</f>
        <v>15</v>
      </c>
      <c r="E5" s="1" t="s">
        <v>11</v>
      </c>
      <c r="F5" s="13" t="s">
        <v>9</v>
      </c>
      <c r="G5" s="13" t="s">
        <v>1</v>
      </c>
      <c r="H5" s="1">
        <v>12.28</v>
      </c>
      <c r="I5" s="6">
        <v>0</v>
      </c>
      <c r="J5" s="4">
        <v>12.14</v>
      </c>
      <c r="K5" s="7">
        <v>0.34300000000000003</v>
      </c>
      <c r="L5" s="1">
        <f t="shared" ref="L5:L11" si="1">J5/K5</f>
        <v>35.393586005830905</v>
      </c>
      <c r="M5" s="1">
        <f t="shared" ref="M5:M11" si="2">(H5-J5)/K5</f>
        <v>0.40816326530611891</v>
      </c>
      <c r="N5" s="5">
        <f t="shared" ref="N5:N11" si="3">(H5-J5)/J5</f>
        <v>1.1532125205930707E-2</v>
      </c>
      <c r="O5" s="1"/>
      <c r="P5" s="6"/>
      <c r="Q5" s="1" t="e">
        <f t="shared" ref="Q5:Q11" si="4">O5/P5</f>
        <v>#DIV/0!</v>
      </c>
      <c r="R5" s="1" t="e">
        <f>(H5-O5)/P5</f>
        <v>#DIV/0!</v>
      </c>
      <c r="S5" s="5" t="e">
        <f t="shared" ref="S5:S11" si="5">(H5-O5)/O5</f>
        <v>#DIV/0!</v>
      </c>
    </row>
    <row r="6" spans="1:19">
      <c r="A6" t="s">
        <v>26</v>
      </c>
      <c r="B6">
        <v>12</v>
      </c>
      <c r="C6">
        <v>1.5</v>
      </c>
      <c r="D6">
        <f t="shared" si="0"/>
        <v>18</v>
      </c>
      <c r="E6" s="1" t="s">
        <v>12</v>
      </c>
      <c r="F6" s="14" t="s">
        <v>9</v>
      </c>
      <c r="G6" s="14" t="s">
        <v>2</v>
      </c>
      <c r="H6" s="3">
        <v>14.17</v>
      </c>
      <c r="I6" s="6">
        <v>0</v>
      </c>
      <c r="J6" s="3">
        <v>12.73</v>
      </c>
      <c r="K6" s="7">
        <v>0.35299999999999998</v>
      </c>
      <c r="L6" s="1">
        <f t="shared" si="1"/>
        <v>36.062322946175641</v>
      </c>
      <c r="M6" s="1">
        <f t="shared" si="2"/>
        <v>4.0793201133144468</v>
      </c>
      <c r="N6" s="5">
        <f t="shared" si="3"/>
        <v>0.11311861743912015</v>
      </c>
      <c r="O6" s="1">
        <v>12.02</v>
      </c>
      <c r="P6" s="6">
        <v>1.7410000000000001</v>
      </c>
      <c r="Q6" s="1">
        <f t="shared" si="4"/>
        <v>6.9040781160252722</v>
      </c>
      <c r="R6" s="1">
        <f t="shared" ref="R6:R11" si="6">(H6-O6)/P6</f>
        <v>1.234922458357266</v>
      </c>
      <c r="S6" s="5">
        <f t="shared" si="5"/>
        <v>0.17886855241264563</v>
      </c>
    </row>
    <row r="7" spans="1:19">
      <c r="A7" t="s">
        <v>27</v>
      </c>
      <c r="B7">
        <v>12</v>
      </c>
      <c r="C7">
        <v>0.3</v>
      </c>
      <c r="D7">
        <f t="shared" si="0"/>
        <v>3.5999999999999996</v>
      </c>
      <c r="E7" s="9" t="s">
        <v>16</v>
      </c>
      <c r="F7" s="12" t="s">
        <v>24</v>
      </c>
      <c r="G7" s="12" t="s">
        <v>1</v>
      </c>
      <c r="H7" s="1">
        <v>15.22</v>
      </c>
      <c r="I7" s="6">
        <v>0</v>
      </c>
      <c r="J7" s="1">
        <v>10.039999999999999</v>
      </c>
      <c r="K7" s="6">
        <v>0.30399999999999999</v>
      </c>
      <c r="L7" s="1">
        <f t="shared" si="1"/>
        <v>33.026315789473685</v>
      </c>
      <c r="M7" s="1">
        <f t="shared" si="2"/>
        <v>17.039473684210531</v>
      </c>
      <c r="N7" s="5">
        <f t="shared" si="3"/>
        <v>0.51593625498007989</v>
      </c>
      <c r="O7" s="1">
        <v>4.4409999999999998</v>
      </c>
      <c r="P7" s="6">
        <v>0.99</v>
      </c>
      <c r="Q7" s="1">
        <f t="shared" si="4"/>
        <v>4.485858585858586</v>
      </c>
      <c r="R7" s="1">
        <f t="shared" si="6"/>
        <v>10.887878787878789</v>
      </c>
      <c r="S7" s="5">
        <f t="shared" si="5"/>
        <v>2.4271560459356003</v>
      </c>
    </row>
    <row r="8" spans="1:19">
      <c r="A8" t="s">
        <v>28</v>
      </c>
      <c r="B8">
        <v>12</v>
      </c>
      <c r="C8">
        <v>2</v>
      </c>
      <c r="D8">
        <f t="shared" si="0"/>
        <v>24</v>
      </c>
      <c r="E8" s="4" t="s">
        <v>13</v>
      </c>
      <c r="F8" s="14" t="s">
        <v>9</v>
      </c>
      <c r="G8" s="14" t="s">
        <v>3</v>
      </c>
      <c r="H8" s="1">
        <v>12.18</v>
      </c>
      <c r="I8" s="6">
        <v>0</v>
      </c>
      <c r="J8" s="1">
        <v>12.14</v>
      </c>
      <c r="K8" s="6">
        <v>0.34300000000000003</v>
      </c>
      <c r="L8" s="1">
        <f t="shared" si="1"/>
        <v>35.393586005830905</v>
      </c>
      <c r="M8" s="1">
        <f t="shared" si="2"/>
        <v>0.11661807580174678</v>
      </c>
      <c r="N8" s="5">
        <f t="shared" si="3"/>
        <v>3.2948929159801604E-3</v>
      </c>
      <c r="O8" s="3">
        <v>8.4</v>
      </c>
      <c r="P8" s="7">
        <v>1.462</v>
      </c>
      <c r="Q8" s="1">
        <f t="shared" si="4"/>
        <v>5.7455540355677162</v>
      </c>
      <c r="R8" s="1">
        <f t="shared" si="6"/>
        <v>2.5854993160054716</v>
      </c>
      <c r="S8" s="5">
        <f t="shared" si="5"/>
        <v>0.4499999999999999</v>
      </c>
    </row>
    <row r="9" spans="1:19">
      <c r="A9" t="s">
        <v>29</v>
      </c>
      <c r="B9">
        <v>12</v>
      </c>
      <c r="C9">
        <v>0.5</v>
      </c>
      <c r="D9">
        <f t="shared" si="0"/>
        <v>6</v>
      </c>
      <c r="E9" s="1" t="s">
        <v>14</v>
      </c>
      <c r="F9" s="14" t="s">
        <v>9</v>
      </c>
      <c r="G9" s="14" t="s">
        <v>4</v>
      </c>
      <c r="H9" s="3">
        <v>0</v>
      </c>
      <c r="I9" s="6">
        <v>0</v>
      </c>
      <c r="J9" s="3">
        <v>0</v>
      </c>
      <c r="K9" s="7">
        <v>0</v>
      </c>
      <c r="L9" s="1" t="e">
        <f t="shared" si="1"/>
        <v>#DIV/0!</v>
      </c>
      <c r="M9" s="1" t="e">
        <f t="shared" si="2"/>
        <v>#DIV/0!</v>
      </c>
      <c r="N9" s="5" t="e">
        <f t="shared" si="3"/>
        <v>#DIV/0!</v>
      </c>
      <c r="O9" s="3">
        <v>0</v>
      </c>
      <c r="P9" s="6">
        <v>0</v>
      </c>
      <c r="Q9" s="1" t="e">
        <f t="shared" si="4"/>
        <v>#DIV/0!</v>
      </c>
      <c r="R9" s="1" t="e">
        <f t="shared" si="6"/>
        <v>#DIV/0!</v>
      </c>
      <c r="S9" s="5" t="e">
        <f t="shared" si="5"/>
        <v>#DIV/0!</v>
      </c>
    </row>
    <row r="10" spans="1:19">
      <c r="A10" t="s">
        <v>32</v>
      </c>
      <c r="B10">
        <v>12</v>
      </c>
      <c r="C10">
        <v>2</v>
      </c>
      <c r="D10">
        <f t="shared" si="0"/>
        <v>24</v>
      </c>
      <c r="E10" s="4" t="s">
        <v>15</v>
      </c>
      <c r="F10" s="14" t="s">
        <v>9</v>
      </c>
      <c r="G10" s="14" t="s">
        <v>3</v>
      </c>
      <c r="H10" s="1">
        <v>12.52</v>
      </c>
      <c r="I10" s="6">
        <v>0</v>
      </c>
      <c r="J10" s="3">
        <v>8.4</v>
      </c>
      <c r="K10" s="6">
        <v>0.27500000000000002</v>
      </c>
      <c r="L10" s="1">
        <f t="shared" si="1"/>
        <v>30.545454545454543</v>
      </c>
      <c r="M10" s="1">
        <f t="shared" si="2"/>
        <v>14.981818181818177</v>
      </c>
      <c r="N10" s="5">
        <f t="shared" si="3"/>
        <v>0.49047619047619034</v>
      </c>
      <c r="O10" s="3">
        <v>8.0299999999999994</v>
      </c>
      <c r="P10" s="7">
        <v>1.4179999999999999</v>
      </c>
      <c r="Q10" s="1">
        <f t="shared" si="4"/>
        <v>5.662905500705218</v>
      </c>
      <c r="R10" s="1">
        <f t="shared" si="6"/>
        <v>3.1664315937940763</v>
      </c>
      <c r="S10" s="5">
        <f t="shared" si="5"/>
        <v>0.55915317559153188</v>
      </c>
    </row>
    <row r="11" spans="1:19">
      <c r="A11" t="s">
        <v>30</v>
      </c>
      <c r="B11">
        <v>5</v>
      </c>
      <c r="C11">
        <v>3</v>
      </c>
      <c r="D11">
        <f t="shared" si="0"/>
        <v>15</v>
      </c>
      <c r="E11" s="4" t="s">
        <v>14</v>
      </c>
      <c r="F11" s="13" t="s">
        <v>9</v>
      </c>
      <c r="G11" s="13" t="s">
        <v>1</v>
      </c>
      <c r="H11" s="1">
        <v>5.08</v>
      </c>
      <c r="I11" s="6">
        <v>0</v>
      </c>
      <c r="J11" s="1">
        <v>5.15</v>
      </c>
      <c r="K11" s="6">
        <v>0.20899999999999999</v>
      </c>
      <c r="L11" s="1">
        <f t="shared" si="1"/>
        <v>24.641148325358856</v>
      </c>
      <c r="M11" s="1">
        <f t="shared" si="2"/>
        <v>-0.33492822966507313</v>
      </c>
      <c r="N11" s="5">
        <f t="shared" si="3"/>
        <v>-1.3592233009708792E-2</v>
      </c>
      <c r="O11" s="4">
        <v>5.04</v>
      </c>
      <c r="P11" s="7">
        <v>1.111</v>
      </c>
      <c r="Q11" s="1">
        <f t="shared" si="4"/>
        <v>4.5364536453645368</v>
      </c>
      <c r="R11" s="1">
        <f t="shared" si="6"/>
        <v>3.6003600360036039E-2</v>
      </c>
      <c r="S11" s="5">
        <f t="shared" si="5"/>
        <v>7.936507936507943E-3</v>
      </c>
    </row>
    <row r="12" spans="1:19">
      <c r="G12" s="10"/>
    </row>
    <row r="14" spans="1:19">
      <c r="F14" s="10"/>
      <c r="G14" s="10"/>
    </row>
    <row r="40" spans="7:7">
      <c r="G40" s="10"/>
    </row>
  </sheetData>
  <mergeCells count="3">
    <mergeCell ref="H2:I2"/>
    <mergeCell ref="J2:N2"/>
    <mergeCell ref="O2:S2"/>
  </mergeCells>
  <pageMargins left="0.7" right="0.7" top="0.75" bottom="0.75" header="0.3" footer="0.3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2020-08-09T08:03:41Z</dcterms:modified>
</cp:coreProperties>
</file>